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vanvugt\Documents\Capgemini\Retail diversen\Shopping Tomorrow 2018\Blue Paper\"/>
    </mc:Choice>
  </mc:AlternateContent>
  <xr:revisionPtr revIDLastSave="0" documentId="10_ncr:100000_{8F5D6667-CC44-43A9-B430-911D7A958DA6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Invulinstructie" sheetId="10" r:id="rId1"/>
    <sheet name="Proces &amp; Org" sheetId="1" r:id="rId2"/>
    <sheet name="Marketing &amp; Com" sheetId="2" r:id="rId3"/>
    <sheet name="Staf &amp; Vaardigheden" sheetId="8" r:id="rId4"/>
    <sheet name="Privacy" sheetId="5" r:id="rId5"/>
    <sheet name="Data" sheetId="6" r:id="rId6"/>
    <sheet name="Resultaten" sheetId="9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9" l="1"/>
  <c r="E9" i="9"/>
  <c r="G9" i="5"/>
  <c r="B10" i="9" s="1"/>
  <c r="F9" i="5"/>
  <c r="C10" i="9" s="1"/>
  <c r="E9" i="5"/>
  <c r="D10" i="9" s="1"/>
  <c r="D9" i="5"/>
  <c r="E10" i="9" s="1"/>
  <c r="C9" i="5"/>
  <c r="F10" i="9" s="1"/>
  <c r="G9" i="6"/>
  <c r="B11" i="9" s="1"/>
  <c r="F9" i="6"/>
  <c r="C11" i="9" s="1"/>
  <c r="E9" i="6"/>
  <c r="D11" i="9" s="1"/>
  <c r="D9" i="6"/>
  <c r="C9" i="6"/>
  <c r="F11" i="9" s="1"/>
  <c r="G12" i="8"/>
  <c r="B9" i="9" s="1"/>
  <c r="F12" i="8"/>
  <c r="C9" i="9" s="1"/>
  <c r="E12" i="8"/>
  <c r="D9" i="9" s="1"/>
  <c r="D12" i="8"/>
  <c r="C12" i="8"/>
  <c r="F9" i="9" s="1"/>
  <c r="G8" i="2"/>
  <c r="B8" i="9" s="1"/>
  <c r="F8" i="2"/>
  <c r="C8" i="9" s="1"/>
  <c r="E8" i="2"/>
  <c r="D8" i="9" s="1"/>
  <c r="D8" i="2"/>
  <c r="E8" i="9" s="1"/>
  <c r="C8" i="2"/>
  <c r="F8" i="9" s="1"/>
  <c r="D9" i="1"/>
  <c r="E7" i="9" s="1"/>
  <c r="E9" i="1"/>
  <c r="D7" i="9" s="1"/>
  <c r="F9" i="1"/>
  <c r="C7" i="9" s="1"/>
  <c r="G9" i="1"/>
  <c r="B7" i="9" s="1"/>
  <c r="C9" i="1"/>
  <c r="F7" i="9" s="1"/>
  <c r="B18" i="9" l="1"/>
  <c r="D18" i="9" s="1"/>
  <c r="B19" i="9"/>
  <c r="D19" i="9" s="1"/>
  <c r="B17" i="9"/>
  <c r="D17" i="9" s="1"/>
  <c r="B16" i="9"/>
  <c r="D16" i="9" s="1"/>
  <c r="B15" i="9"/>
  <c r="D15" i="9" s="1"/>
  <c r="A4" i="6" l="1"/>
  <c r="A8" i="6" s="1"/>
  <c r="A4" i="5"/>
  <c r="A5" i="5" s="1"/>
  <c r="A6" i="5" s="1"/>
  <c r="A7" i="5" s="1"/>
  <c r="A8" i="5" s="1"/>
  <c r="A4" i="2"/>
  <c r="A5" i="2" s="1"/>
  <c r="A6" i="2" s="1"/>
  <c r="A7" i="2" s="1"/>
  <c r="A4" i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<sst xmlns="http://schemas.openxmlformats.org/spreadsheetml/2006/main" count="115" uniqueCount="73">
  <si>
    <t>Volledig mee eens</t>
  </si>
  <si>
    <t>Mee eens</t>
  </si>
  <si>
    <t>Neutraal</t>
  </si>
  <si>
    <t>Niet mee eens</t>
  </si>
  <si>
    <t>Zeer mee oneens</t>
  </si>
  <si>
    <t>In mijn organisatie zijn voornamelijk specialisten werkzaam</t>
  </si>
  <si>
    <t>In mijn organisatie worden tools en modellen toegepast om onze werkprocessen te ondersteunen</t>
  </si>
  <si>
    <t>In mijn organisatie worden leermomenten uit het verleden gebruikt om tot betere resultaten te komen</t>
  </si>
  <si>
    <t>In mijn organisatie worden toekomstplannen opgesteld op basis van resultaten van voorgaande jaren</t>
  </si>
  <si>
    <t>In mijn organisatie wordt CRM software succesvol ingezet om klanten diverse voordelen te bieden</t>
  </si>
  <si>
    <t>In mijn organisatie ontvangen klanten gepersionaliseerde aanbiedingen</t>
  </si>
  <si>
    <t>In mijn organisatie wordt gebruik gemaakt van voorspellende marketing (predictive marketing)</t>
  </si>
  <si>
    <t>In mijn organisatie heeft de winkelmedewerker directe beschikking over alle relevante productinformatie</t>
  </si>
  <si>
    <t>In mijn organisatie zijn passende sociale vaardigheden een belangrijk selectiecreteria bij de werving van nieuw personeel</t>
  </si>
  <si>
    <t>In mijn organisatie worden medewerkers continue getraind op het verder ontwikkelen van passende sociale vaardigheden</t>
  </si>
  <si>
    <t>In mijn organisatie zijn passende technische vaardigheden een belangrijk selectiecreteria bij de werving van nieuw personeel</t>
  </si>
  <si>
    <t>In mijn organisatie worden medewerkers continue getraind op het verder ontwikkelen van passende technische vaardigheden</t>
  </si>
  <si>
    <t>In mijn organisatie heeft de medewerker een uitgebreid pallet aan informatiebronnen beschikbaar t.b.v. het geven van productinformatie</t>
  </si>
  <si>
    <t>In mijn organisatie gebruikt men input van medewerkers over producten voor productontwikkeling</t>
  </si>
  <si>
    <t>In mijn organisatie is sprake van een gestandaardiseerd datafundament met afgestemde datadefinities (bijvoorbeeld de classificatie, formattering en lengte van datavelden) tussen de verschillende applicaties en databronnen</t>
  </si>
  <si>
    <t>In mijn organisatie vindt datauitwisseling tussen systemen 'near' realtime plaats</t>
  </si>
  <si>
    <t>In onze leveringsketen wordt relevante data continue tussen leveranciers en retailers gedeeld</t>
  </si>
  <si>
    <t>In mijn organisatie zijn procedures beschreven voor het melden van eventuele schending van privacy</t>
  </si>
  <si>
    <t>In mijn organisatie wordt big data ingezet voor marketing doeleinden</t>
  </si>
  <si>
    <t>In mijn organisatie is er in ruime mate bewustzijn op het gebied van privacy en bijbehorende wetgeving (GDPR)</t>
  </si>
  <si>
    <t>In mijn organisatie speelt een veilige opslag en verwerking van persoonsgegevens een belangrijke rol bij de implementatie van nieuwe applicaties</t>
  </si>
  <si>
    <t>In mijn organisatie wordt telkens kritisch overwogen of persoonlijke gegevens daadwerkelijk nodig zijn om op te slaan</t>
  </si>
  <si>
    <t>Mijn organisatie weet zich continue aan te passen aan een veranderende interne manier van werken</t>
  </si>
  <si>
    <t>In mijn organisatie zijn rollen en verantwoordelijkheden duidelijk omschreven en belegd</t>
  </si>
  <si>
    <t>In mijn organisatie worden aanbiedingen middels diverse klantinteracties ontsloten</t>
  </si>
  <si>
    <t>In mijn organisatie voeren wij beoordelings- en functioneringsgesprekken met onze medewerkers waarbij sociale en techische vaardigheden een prominent onderwerp zijn.</t>
  </si>
  <si>
    <t>In mijn organisatie hebben medewerkers de ruimte en vrijheid klantspecifieke aanbiedingen te initieren</t>
  </si>
  <si>
    <t>In mijn organisatie is sprake van volledige procesintegratie (zoals bijvoorbeeld geautomatiseerd orderverwerkings- en fulfilmentproces) inclusief de benodigde datacommunicatie  tussen de verschillende applicaties</t>
  </si>
  <si>
    <t>In mijn organisatie zijn applicaties welke alle koop- en klantprocessen ondersteunen (CRM, orderingsystemen etc) op het gebied van data volledig synchroon</t>
  </si>
  <si>
    <t>In mijn organisatie weten we waarde toe te voegen door gebruik van  grote hoevellheden data</t>
  </si>
  <si>
    <t>In mijn organisatie wordt nog hard gewerkt aan het voldoen aan de nieuw ingevoerde wet rondom privacy (GDPR)</t>
  </si>
  <si>
    <t>In mijn organisatie wordt privacy als onderscheidend kenmerk gezien</t>
  </si>
  <si>
    <t>Connected Stores - Maturity Model: Proces &amp; Organisatie</t>
  </si>
  <si>
    <t>Connected Stores - Maturity Model: Skills &amp; Staf</t>
  </si>
  <si>
    <t>Connected Stores - Maturity Model: Marketing &amp; Communicatie</t>
  </si>
  <si>
    <t>Connected Stores - Maturity Model: Data</t>
  </si>
  <si>
    <t>Connected Stores - Maturity Model: Privacy</t>
  </si>
  <si>
    <t>VERTAAL TABEL</t>
  </si>
  <si>
    <t>Volwassenheidsniveau</t>
  </si>
  <si>
    <t>Expert</t>
  </si>
  <si>
    <t>Gevorderd</t>
  </si>
  <si>
    <t>Starter</t>
  </si>
  <si>
    <t>Antwoorden</t>
  </si>
  <si>
    <t xml:space="preserve">Mee eens </t>
  </si>
  <si>
    <t xml:space="preserve">Niet mee eens </t>
  </si>
  <si>
    <t>Punten</t>
  </si>
  <si>
    <t>Proces &amp; Org</t>
  </si>
  <si>
    <t>Mark. &amp; Com.</t>
  </si>
  <si>
    <t>Data</t>
  </si>
  <si>
    <t>Privacy</t>
  </si>
  <si>
    <t>Staf &amp; Vaard.</t>
  </si>
  <si>
    <t>Proces &amp; Organisatie</t>
  </si>
  <si>
    <t>Marketing &amp; Communicatie</t>
  </si>
  <si>
    <t>Staf &amp; Vaardigheden</t>
  </si>
  <si>
    <t>x</t>
  </si>
  <si>
    <t>Total</t>
  </si>
  <si>
    <t>Max</t>
  </si>
  <si>
    <t>0-50%</t>
  </si>
  <si>
    <t>51-75%</t>
  </si>
  <si>
    <t>76-100%</t>
  </si>
  <si>
    <t xml:space="preserve">  </t>
  </si>
  <si>
    <t>Score</t>
  </si>
  <si>
    <t>Legenda</t>
  </si>
  <si>
    <t>Dit maturity (volwassenheid) model bestaat uit 5 tabbladen met vragen en een tabblad met de resultaten</t>
  </si>
  <si>
    <t>De vragen kunnen worden beantwoord door het juiste antwoord aan te geven met een 'x' in de betreffende kolom.</t>
  </si>
  <si>
    <t>Op basis van de resultaten kan per onderwerp worden afgelezen waar men staat voor wat betreft de volwassenheid van de organisatie binnen het betreffende gebied.</t>
  </si>
  <si>
    <t>Het staafdiagram laat per onderwerp zien, aangeduid met een percentage van het totaal, hoe er is gescoord. Voor deze score's gelden onderstaande waardes:</t>
  </si>
  <si>
    <t>Score per onderdeel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</si>
</sst>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9" fontId="0" fillId="0" borderId="1" xfId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2" borderId="13" xfId="0" applyFont="1" applyFill="1" applyBorder="1" applyAlignment="1">
      <alignment vertical="center"/>
    </xf>
    <xf numFmtId="0" fontId="0" fillId="0" borderId="0" xfId="0" quotePrefix="1"/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Resultaten!$D$14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Resultaten!$A$15:$A$19</c:f>
              <c:strCache>
                <c:ptCount val="5"/>
                <c:pt idx="0">
                  <c:v>Proces &amp; Organisatie</c:v>
                </c:pt>
                <c:pt idx="1">
                  <c:v>Marketing &amp; Communicatie</c:v>
                </c:pt>
                <c:pt idx="2">
                  <c:v>Staf &amp; Vaardigheden</c:v>
                </c:pt>
                <c:pt idx="3">
                  <c:v>Privacy</c:v>
                </c:pt>
                <c:pt idx="4">
                  <c:v>Data</c:v>
                </c:pt>
              </c:strCache>
            </c:strRef>
          </c:cat>
          <c:val>
            <c:numRef>
              <c:f>Resultaten!$D$15:$D$19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7-4CC0-B8BE-0CD6811B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2299480"/>
        <c:axId val="642296200"/>
        <c:axId val="0"/>
      </c:bar3DChart>
      <c:catAx>
        <c:axId val="64229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2296200"/>
        <c:crosses val="autoZero"/>
        <c:auto val="1"/>
        <c:lblAlgn val="ctr"/>
        <c:lblOffset val="100"/>
        <c:noMultiLvlLbl val="0"/>
      </c:catAx>
      <c:valAx>
        <c:axId val="6422962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Niveau van volwassenheid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229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592665</xdr:colOff>
      <xdr:row>1</xdr:row>
      <xdr:rowOff>0</xdr:rowOff>
    </xdr:from>
    <xdr:to>
      <xdr:col>15</xdr:col>
      <xdr:colOff>334665</xdr:colOff>
      <xdr:row>15</xdr:row>
      <xdr:rowOff>27243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3730D-7002-4F07-A48D-DF71614EC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C723-1326-4324-B810-7972CAF78B2E}">
  <sheetPr>
    <tabColor theme="8" tint="0.59999389629810485"/>
  </sheetPr>
  <dimension ref="B2:J13"/>
  <sheetViews>
    <sheetView tabSelected="1" workbookViewId="0"/>
  </sheetViews>
  <sheetFormatPr defaultRowHeight="15" x14ac:dyDescent="0.25"/>
  <cols>
    <col min="1" max="1" width="2.5703125" customWidth="1"/>
    <col min="2" max="2" width="17.7109375" customWidth="1"/>
    <col min="3" max="3" width="11" customWidth="1"/>
    <col min="6" max="6" width="11.5703125" customWidth="1"/>
    <col min="7" max="7" width="11.28515625" customWidth="1"/>
  </cols>
  <sheetData>
    <row r="2" spans="2:10" ht="15.75" x14ac:dyDescent="0.25">
      <c r="B2" s="48" t="s">
        <v>42</v>
      </c>
      <c r="C2" s="53" t="s">
        <v>43</v>
      </c>
      <c r="D2" s="53"/>
      <c r="E2" s="53"/>
      <c r="F2" s="53"/>
      <c r="G2" s="53"/>
    </row>
    <row r="3" spans="2:10" ht="33" customHeight="1" x14ac:dyDescent="0.25">
      <c r="B3" s="34" t="s">
        <v>47</v>
      </c>
      <c r="C3" s="35" t="s">
        <v>4</v>
      </c>
      <c r="D3" s="35" t="s">
        <v>49</v>
      </c>
      <c r="E3" s="35" t="s">
        <v>2</v>
      </c>
      <c r="F3" s="35" t="s">
        <v>48</v>
      </c>
      <c r="G3" s="35" t="s">
        <v>0</v>
      </c>
    </row>
    <row r="4" spans="2:10" ht="15.75" x14ac:dyDescent="0.25">
      <c r="B4" s="36" t="s">
        <v>50</v>
      </c>
      <c r="C4" s="37">
        <v>1</v>
      </c>
      <c r="D4" s="37">
        <v>2</v>
      </c>
      <c r="E4" s="37">
        <v>3</v>
      </c>
      <c r="F4" s="37">
        <v>4</v>
      </c>
      <c r="G4" s="37">
        <v>5</v>
      </c>
    </row>
    <row r="6" spans="2:10" x14ac:dyDescent="0.25">
      <c r="B6" s="54" t="s">
        <v>68</v>
      </c>
      <c r="C6" s="54"/>
      <c r="D6" s="54"/>
      <c r="E6" s="54"/>
      <c r="F6" s="54"/>
      <c r="G6" s="54"/>
      <c r="H6" s="54"/>
      <c r="I6" s="54"/>
      <c r="J6" s="54"/>
    </row>
    <row r="7" spans="2:10" ht="30" customHeight="1" x14ac:dyDescent="0.25">
      <c r="B7" s="52" t="s">
        <v>69</v>
      </c>
      <c r="C7" s="54"/>
      <c r="D7" s="54"/>
      <c r="E7" s="54"/>
      <c r="F7" s="54"/>
      <c r="G7" s="54"/>
      <c r="H7" s="54"/>
      <c r="I7" s="54"/>
      <c r="J7" s="54"/>
    </row>
    <row r="9" spans="2:10" ht="29.25" customHeight="1" x14ac:dyDescent="0.25">
      <c r="B9" s="52" t="s">
        <v>70</v>
      </c>
      <c r="C9" s="52"/>
      <c r="D9" s="52"/>
      <c r="E9" s="52"/>
      <c r="F9" s="52"/>
      <c r="G9" s="52"/>
      <c r="H9" s="52"/>
      <c r="I9" s="52"/>
      <c r="J9" s="52"/>
    </row>
    <row r="10" spans="2:10" ht="30.75" customHeight="1" x14ac:dyDescent="0.25">
      <c r="B10" s="52" t="s">
        <v>71</v>
      </c>
      <c r="C10" s="52"/>
      <c r="D10" s="52"/>
      <c r="E10" s="52"/>
      <c r="F10" s="52"/>
      <c r="G10" s="52"/>
      <c r="H10" s="52"/>
      <c r="I10" s="52"/>
      <c r="J10" s="52"/>
    </row>
    <row r="11" spans="2:10" x14ac:dyDescent="0.25">
      <c r="B11" s="49" t="s">
        <v>62</v>
      </c>
      <c r="C11" t="s">
        <v>46</v>
      </c>
    </row>
    <row r="12" spans="2:10" x14ac:dyDescent="0.25">
      <c r="B12" s="49" t="s">
        <v>63</v>
      </c>
      <c r="C12" t="s">
        <v>45</v>
      </c>
    </row>
    <row r="13" spans="2:10" x14ac:dyDescent="0.25">
      <c r="B13" s="49" t="s">
        <v>64</v>
      </c>
      <c r="C13" t="s">
        <v>44</v>
      </c>
    </row>
  </sheetData>
  <sheetProtection algorithmName="SHA-512" hashValue="lNPFTBoVkaiHAZs1/A7ofuVFzgkieA8kbYcoxGLdezMopOb0ebFrLEt3l5E3nC5Sd74KVlJjS5VCVp2kZvc9CQ==" saltValue="cYLiH+rWZFHQg2NGAFn9kQ==" spinCount="100000" sheet="1" objects="1" scenarios="1"/>
  <mergeCells count="5">
    <mergeCell ref="B10:J10"/>
    <mergeCell ref="C2:G2"/>
    <mergeCell ref="B6:J6"/>
    <mergeCell ref="B7:J7"/>
    <mergeCell ref="B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12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5.42578125" style="3" customWidth="1"/>
    <col min="2" max="2" width="82.28515625" customWidth="1"/>
    <col min="3" max="7" width="11.7109375" style="3" customWidth="1"/>
    <col min="8" max="8" width="3.42578125" customWidth="1"/>
  </cols>
  <sheetData>
    <row r="1" spans="1:10" ht="15.75" thickBot="1" x14ac:dyDescent="0.3">
      <c r="A1" s="55" t="s">
        <v>37</v>
      </c>
      <c r="B1" s="55"/>
      <c r="C1" s="55"/>
      <c r="D1" s="55"/>
      <c r="E1" s="55"/>
      <c r="F1" s="55"/>
      <c r="G1" s="55"/>
    </row>
    <row r="2" spans="1:10" s="2" customFormat="1" ht="30" x14ac:dyDescent="0.25">
      <c r="A2" s="19"/>
      <c r="B2" s="20"/>
      <c r="C2" s="8" t="s">
        <v>4</v>
      </c>
      <c r="D2" s="8" t="s">
        <v>3</v>
      </c>
      <c r="E2" s="8" t="s">
        <v>2</v>
      </c>
      <c r="F2" s="8" t="s">
        <v>1</v>
      </c>
      <c r="G2" s="9" t="s">
        <v>0</v>
      </c>
    </row>
    <row r="3" spans="1:10" x14ac:dyDescent="0.25">
      <c r="A3" s="11">
        <v>1</v>
      </c>
      <c r="B3" s="6" t="s">
        <v>5</v>
      </c>
      <c r="C3" s="21"/>
      <c r="D3" s="21"/>
      <c r="E3" s="21"/>
      <c r="F3" s="21"/>
      <c r="G3" s="22"/>
    </row>
    <row r="4" spans="1:10" ht="30" x14ac:dyDescent="0.25">
      <c r="A4" s="11">
        <f>A3+1</f>
        <v>2</v>
      </c>
      <c r="B4" s="6" t="s">
        <v>6</v>
      </c>
      <c r="C4" s="21"/>
      <c r="D4" s="21"/>
      <c r="E4" s="21"/>
      <c r="F4" s="21"/>
      <c r="G4" s="22"/>
    </row>
    <row r="5" spans="1:10" x14ac:dyDescent="0.25">
      <c r="A5" s="11">
        <f>A4+1</f>
        <v>3</v>
      </c>
      <c r="B5" s="6" t="s">
        <v>28</v>
      </c>
      <c r="C5" s="21"/>
      <c r="D5" s="21"/>
      <c r="E5" s="21"/>
      <c r="F5" s="21"/>
      <c r="G5" s="22"/>
    </row>
    <row r="6" spans="1:10" ht="30" x14ac:dyDescent="0.25">
      <c r="A6" s="11">
        <f>A5+1</f>
        <v>4</v>
      </c>
      <c r="B6" s="6" t="s">
        <v>7</v>
      </c>
      <c r="C6" s="21"/>
      <c r="D6" s="21"/>
      <c r="E6" s="21"/>
      <c r="F6" s="21"/>
      <c r="G6" s="22"/>
    </row>
    <row r="7" spans="1:10" ht="30" x14ac:dyDescent="0.25">
      <c r="A7" s="11">
        <f>A6+1</f>
        <v>5</v>
      </c>
      <c r="B7" s="6" t="s">
        <v>8</v>
      </c>
      <c r="C7" s="21"/>
      <c r="D7" s="21"/>
      <c r="E7" s="21"/>
      <c r="F7" s="21"/>
      <c r="G7" s="22"/>
    </row>
    <row r="8" spans="1:10" ht="30.75" thickBot="1" x14ac:dyDescent="0.3">
      <c r="A8" s="12">
        <f>A7+1</f>
        <v>6</v>
      </c>
      <c r="B8" s="13" t="s">
        <v>27</v>
      </c>
      <c r="C8" s="24"/>
      <c r="D8" s="24"/>
      <c r="E8" s="24"/>
      <c r="F8" s="24"/>
      <c r="G8" s="25"/>
    </row>
    <row r="9" spans="1:10" x14ac:dyDescent="0.25">
      <c r="C9" s="26">
        <f>COUNTIF(C3:C8,"x")</f>
        <v>0</v>
      </c>
      <c r="D9" s="26">
        <f t="shared" ref="D9:G9" si="0">COUNTIF(D3:D8,"x")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</row>
    <row r="11" spans="1:10" x14ac:dyDescent="0.25">
      <c r="B11" s="18"/>
      <c r="J11" s="50" t="s">
        <v>59</v>
      </c>
    </row>
    <row r="12" spans="1:10" x14ac:dyDescent="0.25">
      <c r="B12" s="18"/>
    </row>
  </sheetData>
  <mergeCells count="1">
    <mergeCell ref="A1:G1"/>
  </mergeCells>
  <dataValidations count="1">
    <dataValidation type="list" allowBlank="1" showDropDown="1" showInputMessage="1" showErrorMessage="1" sqref="C3:G8" xr:uid="{DA37A097-1B67-4C35-9700-72A4BF4CCF7C}">
      <formula1>$J$11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I9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5.42578125" style="3" customWidth="1"/>
    <col min="2" max="2" width="82.28515625" customWidth="1"/>
    <col min="3" max="7" width="11.7109375" style="3" customWidth="1"/>
    <col min="8" max="8" width="3.140625" customWidth="1"/>
    <col min="9" max="9" width="62.140625" style="1" customWidth="1"/>
  </cols>
  <sheetData>
    <row r="1" spans="1:9" ht="15.75" thickBot="1" x14ac:dyDescent="0.3">
      <c r="A1" s="56" t="s">
        <v>39</v>
      </c>
      <c r="B1" s="57"/>
      <c r="C1" s="57"/>
      <c r="D1" s="57"/>
      <c r="E1" s="57"/>
      <c r="F1" s="57"/>
      <c r="G1" s="58"/>
    </row>
    <row r="2" spans="1:9" s="2" customFormat="1" ht="30" x14ac:dyDescent="0.25">
      <c r="A2" s="7"/>
      <c r="B2" s="20"/>
      <c r="C2" s="8" t="s">
        <v>4</v>
      </c>
      <c r="D2" s="8" t="s">
        <v>3</v>
      </c>
      <c r="E2" s="8" t="s">
        <v>2</v>
      </c>
      <c r="F2" s="8" t="s">
        <v>1</v>
      </c>
      <c r="G2" s="9" t="s">
        <v>0</v>
      </c>
    </row>
    <row r="3" spans="1:9" ht="30" x14ac:dyDescent="0.25">
      <c r="A3" s="14">
        <v>1</v>
      </c>
      <c r="B3" s="6" t="s">
        <v>9</v>
      </c>
      <c r="C3" s="21"/>
      <c r="D3" s="27"/>
      <c r="E3" s="27"/>
      <c r="F3" s="27"/>
      <c r="G3" s="28"/>
    </row>
    <row r="4" spans="1:9" x14ac:dyDescent="0.25">
      <c r="A4" s="11">
        <f>A3+1</f>
        <v>2</v>
      </c>
      <c r="B4" s="6" t="s">
        <v>10</v>
      </c>
      <c r="C4" s="27"/>
      <c r="D4" s="29"/>
      <c r="E4" s="27"/>
      <c r="F4" s="27"/>
      <c r="G4" s="28"/>
    </row>
    <row r="5" spans="1:9" x14ac:dyDescent="0.25">
      <c r="A5" s="11">
        <f>A4+1</f>
        <v>3</v>
      </c>
      <c r="B5" s="6" t="s">
        <v>29</v>
      </c>
      <c r="C5" s="27"/>
      <c r="D5" s="27"/>
      <c r="E5" s="27"/>
      <c r="F5" s="27"/>
      <c r="G5" s="28"/>
    </row>
    <row r="6" spans="1:9" x14ac:dyDescent="0.25">
      <c r="A6" s="11">
        <f>A5+1</f>
        <v>4</v>
      </c>
      <c r="B6" s="6" t="s">
        <v>23</v>
      </c>
      <c r="C6" s="27"/>
      <c r="D6" s="27"/>
      <c r="E6" s="27"/>
      <c r="F6" s="27"/>
      <c r="G6" s="28"/>
    </row>
    <row r="7" spans="1:9" ht="30.75" thickBot="1" x14ac:dyDescent="0.3">
      <c r="A7" s="12">
        <f>A6+1</f>
        <v>5</v>
      </c>
      <c r="B7" s="13" t="s">
        <v>11</v>
      </c>
      <c r="C7" s="30"/>
      <c r="D7" s="30"/>
      <c r="E7" s="30"/>
      <c r="F7" s="30"/>
      <c r="G7" s="31"/>
    </row>
    <row r="8" spans="1:9" x14ac:dyDescent="0.25">
      <c r="B8" s="1"/>
      <c r="C8" s="26">
        <f>COUNTIF(C2:C7,"x")</f>
        <v>0</v>
      </c>
      <c r="D8" s="26">
        <f t="shared" ref="D8:G8" si="0">COUNTIF(D2:D7,"x")</f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</row>
    <row r="9" spans="1:9" x14ac:dyDescent="0.25">
      <c r="I9" s="51" t="s">
        <v>59</v>
      </c>
    </row>
  </sheetData>
  <mergeCells count="1">
    <mergeCell ref="A1:G1"/>
  </mergeCells>
  <dataValidations count="1">
    <dataValidation type="list" allowBlank="1" showDropDown="1" showInputMessage="1" showErrorMessage="1" sqref="C3:G7" xr:uid="{D1215D00-19DD-4B6E-B0DC-203E61D6E8A5}">
      <formula1>$I$9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J13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5.42578125" style="16" customWidth="1"/>
    <col min="2" max="2" width="82.7109375" customWidth="1"/>
    <col min="3" max="7" width="11.7109375" style="3" customWidth="1"/>
    <col min="8" max="8" width="3.140625" customWidth="1"/>
    <col min="9" max="9" width="62.140625" style="1" customWidth="1"/>
  </cols>
  <sheetData>
    <row r="1" spans="1:10" ht="15.75" thickBot="1" x14ac:dyDescent="0.3">
      <c r="A1" s="59" t="s">
        <v>38</v>
      </c>
      <c r="B1" s="60"/>
      <c r="C1" s="60"/>
      <c r="D1" s="60"/>
      <c r="E1" s="60"/>
      <c r="F1" s="60"/>
      <c r="G1" s="61"/>
    </row>
    <row r="2" spans="1:10" s="2" customFormat="1" ht="30" x14ac:dyDescent="0.25">
      <c r="A2" s="10"/>
      <c r="B2" s="5"/>
      <c r="C2" s="8" t="s">
        <v>4</v>
      </c>
      <c r="D2" s="8" t="s">
        <v>3</v>
      </c>
      <c r="E2" s="8" t="s">
        <v>2</v>
      </c>
      <c r="F2" s="8" t="s">
        <v>1</v>
      </c>
      <c r="G2" s="9" t="s">
        <v>0</v>
      </c>
    </row>
    <row r="3" spans="1:10" ht="30" x14ac:dyDescent="0.25">
      <c r="A3" s="14">
        <v>1</v>
      </c>
      <c r="B3" s="5" t="s">
        <v>12</v>
      </c>
      <c r="C3" s="21"/>
      <c r="D3" s="21"/>
      <c r="E3" s="21"/>
      <c r="F3" s="21"/>
      <c r="G3" s="22"/>
    </row>
    <row r="4" spans="1:10" ht="30" x14ac:dyDescent="0.25">
      <c r="A4" s="14">
        <v>2</v>
      </c>
      <c r="B4" s="6" t="s">
        <v>13</v>
      </c>
      <c r="C4" s="21"/>
      <c r="D4" s="21"/>
      <c r="E4" s="21"/>
      <c r="F4" s="21"/>
      <c r="G4" s="22"/>
    </row>
    <row r="5" spans="1:10" ht="30" x14ac:dyDescent="0.25">
      <c r="A5" s="14">
        <v>3</v>
      </c>
      <c r="B5" s="6" t="s">
        <v>14</v>
      </c>
      <c r="C5" s="21"/>
      <c r="D5" s="21"/>
      <c r="E5" s="21"/>
      <c r="F5" s="21"/>
      <c r="G5" s="22"/>
    </row>
    <row r="6" spans="1:10" ht="30" x14ac:dyDescent="0.25">
      <c r="A6" s="14">
        <v>4</v>
      </c>
      <c r="B6" s="5" t="s">
        <v>15</v>
      </c>
      <c r="C6" s="21"/>
      <c r="D6" s="21"/>
      <c r="E6" s="21"/>
      <c r="F6" s="21"/>
      <c r="G6" s="22"/>
    </row>
    <row r="7" spans="1:10" ht="30" x14ac:dyDescent="0.25">
      <c r="A7" s="14">
        <v>5</v>
      </c>
      <c r="B7" s="6" t="s">
        <v>16</v>
      </c>
      <c r="C7" s="21"/>
      <c r="D7" s="21"/>
      <c r="E7" s="21"/>
      <c r="F7" s="21"/>
      <c r="G7" s="22"/>
    </row>
    <row r="8" spans="1:10" ht="30" x14ac:dyDescent="0.25">
      <c r="A8" s="14">
        <v>6</v>
      </c>
      <c r="B8" s="6" t="s">
        <v>30</v>
      </c>
      <c r="C8" s="21"/>
      <c r="D8" s="21"/>
      <c r="E8" s="21"/>
      <c r="F8" s="21"/>
      <c r="G8" s="22"/>
    </row>
    <row r="9" spans="1:10" ht="30" x14ac:dyDescent="0.25">
      <c r="A9" s="14">
        <v>7</v>
      </c>
      <c r="B9" s="5" t="s">
        <v>31</v>
      </c>
      <c r="C9" s="21"/>
      <c r="D9" s="21"/>
      <c r="E9" s="21"/>
      <c r="F9" s="21"/>
      <c r="G9" s="22"/>
    </row>
    <row r="10" spans="1:10" s="17" customFormat="1" ht="30" x14ac:dyDescent="0.25">
      <c r="A10" s="14">
        <v>8</v>
      </c>
      <c r="B10" s="5" t="s">
        <v>17</v>
      </c>
      <c r="C10" s="21"/>
      <c r="D10" s="21"/>
      <c r="E10" s="21"/>
      <c r="F10" s="21"/>
      <c r="G10" s="22"/>
      <c r="J10"/>
    </row>
    <row r="11" spans="1:10" ht="30.75" thickBot="1" x14ac:dyDescent="0.3">
      <c r="A11" s="15">
        <v>9</v>
      </c>
      <c r="B11" s="13" t="s">
        <v>18</v>
      </c>
      <c r="C11" s="24"/>
      <c r="D11" s="24"/>
      <c r="E11" s="21"/>
      <c r="F11" s="21"/>
      <c r="G11" s="25"/>
    </row>
    <row r="12" spans="1:10" x14ac:dyDescent="0.25">
      <c r="C12" s="26">
        <f>COUNTIF(C3:C11,"x")</f>
        <v>0</v>
      </c>
      <c r="D12" s="26">
        <f t="shared" ref="D12:G12" si="0">COUNTIF(D3:D11,"x")</f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</row>
    <row r="13" spans="1:10" x14ac:dyDescent="0.25">
      <c r="I13" s="51" t="s">
        <v>59</v>
      </c>
    </row>
  </sheetData>
  <mergeCells count="1">
    <mergeCell ref="A1:G1"/>
  </mergeCells>
  <dataValidations count="1">
    <dataValidation type="list" allowBlank="1" showDropDown="1" showInputMessage="1" showErrorMessage="1" sqref="C3:G11" xr:uid="{C262C3CB-FB21-427E-89E1-0E17D8B28B7A}">
      <formula1>$I$13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I11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5.42578125" style="16" customWidth="1"/>
    <col min="2" max="2" width="82.28515625" customWidth="1"/>
    <col min="3" max="7" width="11.7109375" style="3" customWidth="1"/>
    <col min="8" max="8" width="1.7109375" customWidth="1"/>
    <col min="9" max="9" width="53.7109375" style="1" customWidth="1"/>
  </cols>
  <sheetData>
    <row r="1" spans="1:9" ht="15.75" thickBot="1" x14ac:dyDescent="0.3">
      <c r="A1" s="56" t="s">
        <v>41</v>
      </c>
      <c r="B1" s="57"/>
      <c r="C1" s="57"/>
      <c r="D1" s="57"/>
      <c r="E1" s="57"/>
      <c r="F1" s="57"/>
      <c r="G1" s="58"/>
    </row>
    <row r="2" spans="1:9" s="2" customFormat="1" ht="30" x14ac:dyDescent="0.25">
      <c r="A2" s="7"/>
      <c r="B2" s="20"/>
      <c r="C2" s="8" t="s">
        <v>4</v>
      </c>
      <c r="D2" s="8" t="s">
        <v>3</v>
      </c>
      <c r="E2" s="8" t="s">
        <v>2</v>
      </c>
      <c r="F2" s="8" t="s">
        <v>1</v>
      </c>
      <c r="G2" s="9" t="s">
        <v>0</v>
      </c>
    </row>
    <row r="3" spans="1:9" ht="30" x14ac:dyDescent="0.25">
      <c r="A3" s="14">
        <v>1</v>
      </c>
      <c r="B3" s="6" t="s">
        <v>24</v>
      </c>
      <c r="C3" s="21"/>
      <c r="D3" s="21"/>
      <c r="E3" s="21"/>
      <c r="F3" s="21"/>
      <c r="G3" s="22"/>
    </row>
    <row r="4" spans="1:9" ht="30" x14ac:dyDescent="0.25">
      <c r="A4" s="14">
        <f>A3+1</f>
        <v>2</v>
      </c>
      <c r="B4" s="6" t="s">
        <v>22</v>
      </c>
      <c r="C4" s="21"/>
      <c r="D4" s="23"/>
      <c r="E4" s="21"/>
      <c r="F4" s="21"/>
      <c r="G4" s="22"/>
    </row>
    <row r="5" spans="1:9" ht="30" x14ac:dyDescent="0.25">
      <c r="A5" s="14">
        <f>A4+1</f>
        <v>3</v>
      </c>
      <c r="B5" s="5" t="s">
        <v>35</v>
      </c>
      <c r="C5" s="21"/>
      <c r="D5" s="21"/>
      <c r="E5" s="21"/>
      <c r="F5" s="21"/>
      <c r="G5" s="22"/>
    </row>
    <row r="6" spans="1:9" ht="30" x14ac:dyDescent="0.25">
      <c r="A6" s="14">
        <f>A5+1</f>
        <v>4</v>
      </c>
      <c r="B6" s="6" t="s">
        <v>25</v>
      </c>
      <c r="C6" s="21"/>
      <c r="D6" s="21"/>
      <c r="E6" s="21"/>
      <c r="F6" s="21"/>
      <c r="G6" s="22"/>
    </row>
    <row r="7" spans="1:9" ht="30" x14ac:dyDescent="0.25">
      <c r="A7" s="14">
        <f>A6+1</f>
        <v>5</v>
      </c>
      <c r="B7" s="6" t="s">
        <v>26</v>
      </c>
      <c r="C7" s="21"/>
      <c r="D7" s="43"/>
      <c r="E7" s="21"/>
      <c r="F7" s="21"/>
      <c r="G7" s="22"/>
    </row>
    <row r="8" spans="1:9" ht="15.75" thickBot="1" x14ac:dyDescent="0.3">
      <c r="A8" s="15">
        <f>A7+1</f>
        <v>6</v>
      </c>
      <c r="B8" s="13" t="s">
        <v>36</v>
      </c>
      <c r="C8" s="24"/>
      <c r="D8" s="24"/>
      <c r="E8" s="24"/>
      <c r="F8" s="24"/>
      <c r="G8" s="25"/>
    </row>
    <row r="9" spans="1:9" x14ac:dyDescent="0.25">
      <c r="B9" s="1"/>
      <c r="C9" s="26">
        <f>COUNTIF(C3:C8,"x")</f>
        <v>0</v>
      </c>
      <c r="D9" s="26">
        <f t="shared" ref="D9:G9" si="0">COUNTIF(D3:D8,"x")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</row>
    <row r="10" spans="1:9" x14ac:dyDescent="0.25">
      <c r="I10" s="51" t="s">
        <v>59</v>
      </c>
    </row>
    <row r="11" spans="1:9" x14ac:dyDescent="0.25">
      <c r="G11" s="16"/>
    </row>
  </sheetData>
  <mergeCells count="1">
    <mergeCell ref="A1:G1"/>
  </mergeCells>
  <dataValidations count="1">
    <dataValidation type="list" allowBlank="1" showDropDown="1" showInputMessage="1" showErrorMessage="1" sqref="C3:G8" xr:uid="{F1AFF210-10E2-4916-97D7-26E5762F2920}">
      <formula1>$I$10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I10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5.42578125" style="16" customWidth="1"/>
    <col min="2" max="2" width="82.28515625" customWidth="1"/>
    <col min="3" max="7" width="11.7109375" style="3" customWidth="1"/>
    <col min="8" max="8" width="2.140625" customWidth="1"/>
    <col min="9" max="9" width="53.140625" style="1" customWidth="1"/>
  </cols>
  <sheetData>
    <row r="1" spans="1:9" ht="15.75" thickBot="1" x14ac:dyDescent="0.3">
      <c r="A1" s="56" t="s">
        <v>40</v>
      </c>
      <c r="B1" s="57"/>
      <c r="C1" s="57"/>
      <c r="D1" s="57"/>
      <c r="E1" s="57"/>
      <c r="F1" s="57"/>
      <c r="G1" s="58"/>
    </row>
    <row r="2" spans="1:9" s="2" customFormat="1" ht="30" x14ac:dyDescent="0.25">
      <c r="A2" s="7"/>
      <c r="B2" s="20"/>
      <c r="C2" s="8" t="s">
        <v>4</v>
      </c>
      <c r="D2" s="8" t="s">
        <v>3</v>
      </c>
      <c r="E2" s="8" t="s">
        <v>2</v>
      </c>
      <c r="F2" s="8" t="s">
        <v>1</v>
      </c>
      <c r="G2" s="9" t="s">
        <v>0</v>
      </c>
    </row>
    <row r="3" spans="1:9" ht="45" x14ac:dyDescent="0.25">
      <c r="A3" s="14">
        <v>1</v>
      </c>
      <c r="B3" s="6" t="s">
        <v>19</v>
      </c>
      <c r="C3" s="21"/>
      <c r="D3" s="21"/>
      <c r="E3" s="21"/>
      <c r="F3" s="21"/>
      <c r="G3" s="22"/>
    </row>
    <row r="4" spans="1:9" ht="45" x14ac:dyDescent="0.25">
      <c r="A4" s="14">
        <f>A3+1</f>
        <v>2</v>
      </c>
      <c r="B4" s="6" t="s">
        <v>32</v>
      </c>
      <c r="C4" s="21"/>
      <c r="D4" s="23"/>
      <c r="E4" s="21"/>
      <c r="F4" s="21"/>
      <c r="G4" s="22"/>
    </row>
    <row r="5" spans="1:9" x14ac:dyDescent="0.25">
      <c r="A5" s="14">
        <v>3</v>
      </c>
      <c r="B5" s="6" t="s">
        <v>20</v>
      </c>
      <c r="C5" s="21"/>
      <c r="D5" s="42"/>
      <c r="E5" s="21"/>
      <c r="F5" s="21"/>
      <c r="G5" s="22"/>
    </row>
    <row r="6" spans="1:9" ht="30" x14ac:dyDescent="0.25">
      <c r="A6" s="14">
        <v>4</v>
      </c>
      <c r="B6" s="6" t="s">
        <v>33</v>
      </c>
      <c r="C6" s="21"/>
      <c r="D6" s="21"/>
      <c r="E6" s="21"/>
      <c r="F6" s="21"/>
      <c r="G6" s="22"/>
    </row>
    <row r="7" spans="1:9" ht="30" x14ac:dyDescent="0.25">
      <c r="A7" s="14">
        <v>5</v>
      </c>
      <c r="B7" s="6" t="s">
        <v>21</v>
      </c>
      <c r="C7" s="21"/>
      <c r="D7" s="21"/>
      <c r="E7" s="21"/>
      <c r="F7" s="21"/>
      <c r="G7" s="22"/>
    </row>
    <row r="8" spans="1:9" ht="30.75" thickBot="1" x14ac:dyDescent="0.3">
      <c r="A8" s="15">
        <f>A7+1</f>
        <v>6</v>
      </c>
      <c r="B8" s="13" t="s">
        <v>34</v>
      </c>
      <c r="C8" s="24"/>
      <c r="D8" s="24"/>
      <c r="E8" s="24"/>
      <c r="F8" s="24"/>
      <c r="G8" s="25"/>
    </row>
    <row r="9" spans="1:9" x14ac:dyDescent="0.25">
      <c r="B9" s="1"/>
      <c r="C9" s="26">
        <f>COUNTIF(C3:C8,"x")</f>
        <v>0</v>
      </c>
      <c r="D9" s="26">
        <f t="shared" ref="D9:G9" si="0">COUNTIF(D3:D8,"x")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</row>
    <row r="10" spans="1:9" x14ac:dyDescent="0.25">
      <c r="I10" s="51" t="s">
        <v>59</v>
      </c>
    </row>
  </sheetData>
  <mergeCells count="1">
    <mergeCell ref="A1:G1"/>
  </mergeCells>
  <dataValidations disablePrompts="1" count="1">
    <dataValidation type="list" allowBlank="1" showDropDown="1" showInputMessage="1" showErrorMessage="1" sqref="C3:G8" xr:uid="{487F3B0A-6185-4656-B8E0-7C3A652F0B58}">
      <formula1>$I$10</formula1>
    </dataValidation>
  </dataValidation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0B6B-C9E0-420B-9B43-20E5ADC355CD}">
  <sheetPr>
    <tabColor theme="8" tint="0.59999389629810485"/>
  </sheetPr>
  <dimension ref="A1:F19"/>
  <sheetViews>
    <sheetView zoomScale="90" zoomScaleNormal="90" workbookViewId="0">
      <selection sqref="A1:A2"/>
    </sheetView>
  </sheetViews>
  <sheetFormatPr defaultColWidth="8.85546875" defaultRowHeight="15" x14ac:dyDescent="0.25"/>
  <cols>
    <col min="1" max="1" width="18.42578125" customWidth="1"/>
    <col min="2" max="2" width="11" customWidth="1"/>
    <col min="3" max="3" width="11.42578125" customWidth="1"/>
    <col min="4" max="4" width="10.28515625" customWidth="1"/>
    <col min="5" max="5" width="12.140625" customWidth="1"/>
    <col min="6" max="6" width="10.7109375" customWidth="1"/>
  </cols>
  <sheetData>
    <row r="1" spans="1:6" ht="15.75" customHeight="1" x14ac:dyDescent="0.25">
      <c r="A1" s="62" t="s">
        <v>67</v>
      </c>
      <c r="B1" s="64" t="s">
        <v>43</v>
      </c>
      <c r="C1" s="65"/>
      <c r="D1" s="66"/>
    </row>
    <row r="2" spans="1:6" ht="15.75" x14ac:dyDescent="0.25">
      <c r="A2" s="63"/>
      <c r="B2" s="44" t="s">
        <v>46</v>
      </c>
      <c r="C2" s="33" t="s">
        <v>45</v>
      </c>
      <c r="D2" s="32" t="s">
        <v>44</v>
      </c>
    </row>
    <row r="3" spans="1:6" ht="27.75" customHeight="1" x14ac:dyDescent="0.25">
      <c r="A3" s="36" t="s">
        <v>50</v>
      </c>
      <c r="B3" s="37" t="s">
        <v>62</v>
      </c>
      <c r="C3" s="37" t="s">
        <v>63</v>
      </c>
      <c r="D3" s="37" t="s">
        <v>64</v>
      </c>
    </row>
    <row r="6" spans="1:6" ht="30" x14ac:dyDescent="0.25">
      <c r="A6" s="38"/>
      <c r="B6" s="4" t="s">
        <v>4</v>
      </c>
      <c r="C6" s="4" t="s">
        <v>3</v>
      </c>
      <c r="D6" s="39" t="s">
        <v>2</v>
      </c>
      <c r="E6" s="39" t="s">
        <v>1</v>
      </c>
      <c r="F6" s="39" t="s">
        <v>0</v>
      </c>
    </row>
    <row r="7" spans="1:6" ht="33" customHeight="1" x14ac:dyDescent="0.25">
      <c r="A7" s="41" t="s">
        <v>51</v>
      </c>
      <c r="B7" s="38">
        <f>'Proces &amp; Org'!G9*1</f>
        <v>0</v>
      </c>
      <c r="C7" s="38">
        <f>'Proces &amp; Org'!F9*2</f>
        <v>0</v>
      </c>
      <c r="D7" s="38">
        <f>'Proces &amp; Org'!E9*3</f>
        <v>0</v>
      </c>
      <c r="E7" s="38">
        <f>'Proces &amp; Org'!D9*4</f>
        <v>0</v>
      </c>
      <c r="F7" s="38">
        <f>'Proces &amp; Org'!C9*5</f>
        <v>0</v>
      </c>
    </row>
    <row r="8" spans="1:6" x14ac:dyDescent="0.25">
      <c r="A8" s="41" t="s">
        <v>52</v>
      </c>
      <c r="B8" s="38">
        <f>'Marketing &amp; Com'!G8*1</f>
        <v>0</v>
      </c>
      <c r="C8" s="38">
        <f>'Marketing &amp; Com'!F8*2</f>
        <v>0</v>
      </c>
      <c r="D8" s="38">
        <f>'Marketing &amp; Com'!E8*3</f>
        <v>0</v>
      </c>
      <c r="E8" s="38">
        <f>'Marketing &amp; Com'!D8*4</f>
        <v>0</v>
      </c>
      <c r="F8" s="38">
        <f>'Marketing &amp; Com'!C8*5</f>
        <v>0</v>
      </c>
    </row>
    <row r="9" spans="1:6" x14ac:dyDescent="0.25">
      <c r="A9" s="23" t="s">
        <v>55</v>
      </c>
      <c r="B9" s="40">
        <f>'Staf &amp; Vaardigheden'!G12*1</f>
        <v>0</v>
      </c>
      <c r="C9" s="40">
        <f>'Staf &amp; Vaardigheden'!F12*2</f>
        <v>0</v>
      </c>
      <c r="D9" s="40">
        <f>'Staf &amp; Vaardigheden'!E12*3</f>
        <v>0</v>
      </c>
      <c r="E9" s="40">
        <f>'Staf &amp; Vaardigheden'!D12*4</f>
        <v>0</v>
      </c>
      <c r="F9" s="40">
        <f>'Staf &amp; Vaardigheden'!C12*5</f>
        <v>0</v>
      </c>
    </row>
    <row r="10" spans="1:6" x14ac:dyDescent="0.25">
      <c r="A10" s="23" t="s">
        <v>54</v>
      </c>
      <c r="B10" s="40">
        <f>Privacy!G9*1</f>
        <v>0</v>
      </c>
      <c r="C10" s="40">
        <f>Privacy!F9*2</f>
        <v>0</v>
      </c>
      <c r="D10" s="40">
        <f>Privacy!E9*3</f>
        <v>0</v>
      </c>
      <c r="E10" s="40">
        <f>Privacy!D9*4</f>
        <v>0</v>
      </c>
      <c r="F10" s="40">
        <f>Privacy!C9*5</f>
        <v>0</v>
      </c>
    </row>
    <row r="11" spans="1:6" x14ac:dyDescent="0.25">
      <c r="A11" s="23" t="s">
        <v>53</v>
      </c>
      <c r="B11" s="40">
        <f>Data!G9*1</f>
        <v>0</v>
      </c>
      <c r="C11" s="40">
        <f>Data!F9*2</f>
        <v>0</v>
      </c>
      <c r="D11" s="40">
        <f>Data!E9*3</f>
        <v>0</v>
      </c>
      <c r="E11" s="40">
        <f>Data!D9*4</f>
        <v>0</v>
      </c>
      <c r="F11" s="40">
        <f>Data!C9*5</f>
        <v>0</v>
      </c>
    </row>
    <row r="12" spans="1:6" x14ac:dyDescent="0.25">
      <c r="A12" s="46"/>
      <c r="B12" s="47"/>
      <c r="C12" s="47"/>
      <c r="D12" s="47"/>
      <c r="E12" s="47"/>
      <c r="F12" s="47"/>
    </row>
    <row r="14" spans="1:6" s="68" customFormat="1" ht="30" x14ac:dyDescent="0.25">
      <c r="A14" s="67" t="s">
        <v>72</v>
      </c>
      <c r="B14" s="41" t="s">
        <v>60</v>
      </c>
      <c r="C14" s="41" t="s">
        <v>61</v>
      </c>
      <c r="D14" s="41" t="s">
        <v>66</v>
      </c>
    </row>
    <row r="15" spans="1:6" ht="30" x14ac:dyDescent="0.25">
      <c r="A15" s="41" t="s">
        <v>56</v>
      </c>
      <c r="B15" s="38">
        <f>SUM(B7,C7,D7,E7,F7)</f>
        <v>0</v>
      </c>
      <c r="C15" s="38">
        <v>30</v>
      </c>
      <c r="D15" s="45">
        <f>B15/C15</f>
        <v>0</v>
      </c>
      <c r="F15" t="s">
        <v>65</v>
      </c>
    </row>
    <row r="16" spans="1:6" ht="30" x14ac:dyDescent="0.25">
      <c r="A16" s="41" t="s">
        <v>57</v>
      </c>
      <c r="B16" s="38">
        <f>SUM(B8,C8,D8,E8,F8)</f>
        <v>0</v>
      </c>
      <c r="C16" s="38">
        <v>25</v>
      </c>
      <c r="D16" s="45">
        <f>B16/C16</f>
        <v>0</v>
      </c>
    </row>
    <row r="17" spans="1:4" ht="30" x14ac:dyDescent="0.25">
      <c r="A17" s="41" t="s">
        <v>58</v>
      </c>
      <c r="B17" s="40">
        <f>SUM(B9,C9,D9,E9,F9)</f>
        <v>0</v>
      </c>
      <c r="C17" s="40">
        <v>45</v>
      </c>
      <c r="D17" s="45">
        <f>B17/C17</f>
        <v>0</v>
      </c>
    </row>
    <row r="18" spans="1:4" x14ac:dyDescent="0.25">
      <c r="A18" s="41" t="s">
        <v>54</v>
      </c>
      <c r="B18" s="40">
        <f>SUM(B10,C10,D10,E10,F10)</f>
        <v>0</v>
      </c>
      <c r="C18" s="40">
        <v>30</v>
      </c>
      <c r="D18" s="45">
        <f>B18/C18</f>
        <v>0</v>
      </c>
    </row>
    <row r="19" spans="1:4" x14ac:dyDescent="0.25">
      <c r="A19" s="41" t="s">
        <v>53</v>
      </c>
      <c r="B19" s="40">
        <f>SUM(B11,C11,D11,E11,F11)</f>
        <v>0</v>
      </c>
      <c r="C19" s="40">
        <v>30</v>
      </c>
      <c r="D19" s="45">
        <f>B19/C19</f>
        <v>0</v>
      </c>
    </row>
  </sheetData>
  <sheetProtection algorithmName="SHA-512" hashValue="qq9h5dvjoJEojc157CfbJJWkdrzWOkdPptr+LN/GYN2ud54lqC9TLORo6Olrfq6HO32ReUqyJpDhX7dJyolLdg==" saltValue="SAVe05QNLt4gS2shotCaqA==" spinCount="100000" sheet="1" objects="1" scenarios="1"/>
  <mergeCells count="2">
    <mergeCell ref="A1:A2"/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Invulinstructie</vt:lpstr>
      <vt:lpstr>Proces &amp; Org</vt:lpstr>
      <vt:lpstr>Marketing &amp; Com</vt:lpstr>
      <vt:lpstr>Staf &amp; Vaardigheden</vt:lpstr>
      <vt:lpstr>Privacy</vt:lpstr>
      <vt:lpstr>Data</vt:lpstr>
      <vt:lpstr>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mvanvugt</dc:creator>
  <cp:lastModifiedBy>mvanvugt</cp:lastModifiedBy>
  <dcterms:created xsi:type="dcterms:W3CDTF">2018-10-29T09:21:17Z</dcterms:created>
  <dcterms:modified xsi:type="dcterms:W3CDTF">2019-01-21T12:05:03Z</dcterms:modified>
</cp:coreProperties>
</file>